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001" sheetId="1" r:id="rId1"/>
  </sheets>
  <definedNames/>
  <calcPr fullCalcOnLoad="1"/>
</workbook>
</file>

<file path=xl/sharedStrings.xml><?xml version="1.0" encoding="utf-8"?>
<sst xmlns="http://schemas.openxmlformats.org/spreadsheetml/2006/main" count="129" uniqueCount="114">
  <si>
    <t>Příjmy</t>
  </si>
  <si>
    <t>Položka</t>
  </si>
  <si>
    <t>Název</t>
  </si>
  <si>
    <t>Poplatek ze psů</t>
  </si>
  <si>
    <t xml:space="preserve">Poplatek za užívání veřejného prostranství                                </t>
  </si>
  <si>
    <t>Správní poplatky</t>
  </si>
  <si>
    <t>Pohřebnictví</t>
  </si>
  <si>
    <t xml:space="preserve">Sběr a svoz komunálních odpadů </t>
  </si>
  <si>
    <t>Využívání a zneškodňování nebezpečných odpadů</t>
  </si>
  <si>
    <t>Využívání a zneškodňování komunálních odpadů</t>
  </si>
  <si>
    <t>Výdaje</t>
  </si>
  <si>
    <t>Paragraf</t>
  </si>
  <si>
    <t xml:space="preserve">Činnosti knihovnické                                                        </t>
  </si>
  <si>
    <t>Třída 1 - Daňové příjmy celkem</t>
  </si>
  <si>
    <t>Třída 2 - Nedaňové příjmy celkem</t>
  </si>
  <si>
    <t>Třída 4 - Přijaté transfery celkem</t>
  </si>
  <si>
    <t>Příjmy celkem</t>
  </si>
  <si>
    <t>Výdaje celkem</t>
  </si>
  <si>
    <t>Převody vlastním fondům v rozpočtech územní úrovně</t>
  </si>
  <si>
    <t>Kč</t>
  </si>
  <si>
    <t>Rozhlas a televize</t>
  </si>
  <si>
    <t>Ostatní záležitosti kultury, církví a sdělovacích prostředků</t>
  </si>
  <si>
    <r>
      <t xml:space="preserve">Daň z přidané hodnoty                 </t>
    </r>
    <r>
      <rPr>
        <sz val="8"/>
        <color indexed="10"/>
        <rFont val="Arial"/>
        <family val="2"/>
      </rPr>
      <t xml:space="preserve">                                       </t>
    </r>
  </si>
  <si>
    <r>
      <t xml:space="preserve">Daň z nemovitých věcí      </t>
    </r>
    <r>
      <rPr>
        <sz val="8"/>
        <color indexed="10"/>
        <rFont val="Arial"/>
        <family val="2"/>
      </rPr>
      <t xml:space="preserve">                                        </t>
    </r>
  </si>
  <si>
    <t xml:space="preserve">Požární ochrana - dobrovolná část                           </t>
  </si>
  <si>
    <t>Poplatek za provoz systému shromažď. … a odstr.komun.odpadů</t>
  </si>
  <si>
    <t xml:space="preserve">Sběr a svoz komunálních odpadů                                                                           </t>
  </si>
  <si>
    <t>Daň z hazardních her</t>
  </si>
  <si>
    <t>Daň z příjmů fyzických osob placená plátci (ze závislé činnosti)</t>
  </si>
  <si>
    <t>Daň z příjmů fyzických osob placená poplatníky (z podnikání)</t>
  </si>
  <si>
    <t>Daň z příjmů právnických osob (ze zisku a kapitálových výnosů)</t>
  </si>
  <si>
    <t>Daň z příjmů fyzických osob vybíraná srážkou (z kapitálových výnosů)</t>
  </si>
  <si>
    <r>
      <t xml:space="preserve">Požární ochrana – dobrovolná část </t>
    </r>
    <r>
      <rPr>
        <sz val="8"/>
        <rFont val="Arial"/>
        <family val="2"/>
      </rPr>
      <t xml:space="preserve">                                                        </t>
    </r>
  </si>
  <si>
    <r>
      <t xml:space="preserve">Pohřebnictví                                         </t>
    </r>
    <r>
      <rPr>
        <sz val="8"/>
        <rFont val="Arial"/>
        <family val="2"/>
      </rPr>
      <t xml:space="preserve">                               </t>
    </r>
    <r>
      <rPr>
        <sz val="8"/>
        <color indexed="12"/>
        <rFont val="Arial"/>
        <family val="2"/>
      </rPr>
      <t xml:space="preserve"> </t>
    </r>
    <r>
      <rPr>
        <sz val="8"/>
        <rFont val="Arial"/>
        <family val="2"/>
      </rPr>
      <t xml:space="preserve">                                                </t>
    </r>
    <r>
      <rPr>
        <sz val="8"/>
        <color indexed="10"/>
        <rFont val="Arial"/>
        <family val="2"/>
      </rPr>
      <t xml:space="preserve"> </t>
    </r>
  </si>
  <si>
    <t>Ostatní záležitosti sdělovacích prostředků</t>
  </si>
  <si>
    <t>Krizová opatření</t>
  </si>
  <si>
    <t xml:space="preserve">Přebytek rozpočtu + / schodek rozpočtu </t>
  </si>
  <si>
    <t xml:space="preserve">Veřejné osvětlení                   </t>
  </si>
  <si>
    <t>Odvody za odnětí půdy ze zemědělského půdního fondu</t>
  </si>
  <si>
    <t>Ostatní činnosti jinde nezařazené</t>
  </si>
  <si>
    <r>
      <t>Neinvestiční přijaté transfery ze státního rozpočtu v rámci souhrn. ...</t>
    </r>
    <r>
      <rPr>
        <sz val="8"/>
        <color indexed="10"/>
        <rFont val="Arial"/>
        <family val="2"/>
      </rPr>
      <t xml:space="preserve"> </t>
    </r>
  </si>
  <si>
    <t xml:space="preserve">Neinvestiční přijaté transfery ze státních fondů </t>
  </si>
  <si>
    <t xml:space="preserve">Neinvestiční přijaté transfery od krajů </t>
  </si>
  <si>
    <t>Základní umělecké školy</t>
  </si>
  <si>
    <t xml:space="preserve">Zájmová činnost v kultuře                                      </t>
  </si>
  <si>
    <r>
      <t xml:space="preserve">Nebytové hospodářství  </t>
    </r>
    <r>
      <rPr>
        <sz val="8"/>
        <color indexed="12"/>
        <rFont val="Arial"/>
        <family val="2"/>
      </rPr>
      <t xml:space="preserve">                                                                                  </t>
    </r>
  </si>
  <si>
    <r>
      <t>Bezpečnost a veř. pořádek</t>
    </r>
    <r>
      <rPr>
        <sz val="8"/>
        <color indexed="12"/>
        <rFont val="Arial"/>
        <family val="2"/>
      </rPr>
      <t xml:space="preserve">           </t>
    </r>
  </si>
  <si>
    <t xml:space="preserve">Činnost místní správy                                 </t>
  </si>
  <si>
    <r>
      <t xml:space="preserve">Mateřská škola </t>
    </r>
    <r>
      <rPr>
        <sz val="8"/>
        <rFont val="Arial"/>
        <family val="2"/>
      </rPr>
      <t xml:space="preserve">                                                  </t>
    </r>
  </si>
  <si>
    <t>Pořízení, zachování a obnova hodnot místního kulturního a  …</t>
  </si>
  <si>
    <r>
      <t xml:space="preserve">Rozhlas a televize                                            </t>
    </r>
    <r>
      <rPr>
        <sz val="8"/>
        <rFont val="Arial"/>
        <family val="2"/>
      </rPr>
      <t xml:space="preserve">        </t>
    </r>
    <r>
      <rPr>
        <sz val="8"/>
        <color indexed="12"/>
        <rFont val="Arial"/>
        <family val="2"/>
      </rPr>
      <t xml:space="preserve">  </t>
    </r>
    <r>
      <rPr>
        <sz val="8"/>
        <rFont val="Arial"/>
        <family val="2"/>
      </rPr>
      <t xml:space="preserve">                                          </t>
    </r>
    <r>
      <rPr>
        <sz val="8"/>
        <color indexed="12"/>
        <rFont val="Arial"/>
        <family val="2"/>
      </rPr>
      <t xml:space="preserve">                                                       </t>
    </r>
  </si>
  <si>
    <r>
      <t>Sportovní zařízení v majetku obce</t>
    </r>
    <r>
      <rPr>
        <sz val="8"/>
        <color indexed="12"/>
        <rFont val="Arial"/>
        <family val="2"/>
      </rPr>
      <t xml:space="preserve"> </t>
    </r>
  </si>
  <si>
    <r>
      <t xml:space="preserve">Ostatní tělovýchovná činnost </t>
    </r>
    <r>
      <rPr>
        <sz val="8"/>
        <rFont val="Arial"/>
        <family val="2"/>
      </rPr>
      <t xml:space="preserve">                              </t>
    </r>
  </si>
  <si>
    <t>Využití volného času dětí a mládeže</t>
  </si>
  <si>
    <t xml:space="preserve">Ostatní zájmová činnost a rekreace </t>
  </si>
  <si>
    <t>Sběr a svoz ostatních odpadů</t>
  </si>
  <si>
    <t xml:space="preserve">Osobní asistence, pečovatelská služba </t>
  </si>
  <si>
    <t xml:space="preserve">Bezpečnost a veřejný pořádek                     </t>
  </si>
  <si>
    <t xml:space="preserve">Zastupitelstva obcí          </t>
  </si>
  <si>
    <t xml:space="preserve">Obecné příjmy a výdaje z finančních operací  </t>
  </si>
  <si>
    <t xml:space="preserve">Pojištění funkčně nespecifikované </t>
  </si>
  <si>
    <t>Ostatní investiční přijaté transfery ze st.rozp.</t>
  </si>
  <si>
    <t xml:space="preserve">Silnice                                                 </t>
  </si>
  <si>
    <t xml:space="preserve">Nebytové hospodářství                                                  </t>
  </si>
  <si>
    <t>Činnosti knihovnické</t>
  </si>
  <si>
    <t xml:space="preserve">Obecné příjmy a výdaje z finančních operací </t>
  </si>
  <si>
    <r>
      <t xml:space="preserve">Veřejné osvětlení  </t>
    </r>
    <r>
      <rPr>
        <sz val="8"/>
        <color indexed="10"/>
        <rFont val="Arial"/>
        <family val="2"/>
      </rPr>
      <t xml:space="preserve">                                                        </t>
    </r>
  </si>
  <si>
    <r>
      <t>Ostatní záležitosti kultury</t>
    </r>
    <r>
      <rPr>
        <sz val="8"/>
        <color indexed="12"/>
        <rFont val="Arial"/>
        <family val="2"/>
      </rPr>
      <t xml:space="preserve">                                                     </t>
    </r>
  </si>
  <si>
    <t>Sběr a svoz ostatních odpadů (jiných než nebezp. a komunálních)</t>
  </si>
  <si>
    <t>Péčře o vzhled obcí a veřejnou zeleň</t>
  </si>
  <si>
    <r>
      <t xml:space="preserve">Daň z příjmu právnických osob za obce </t>
    </r>
    <r>
      <rPr>
        <sz val="8"/>
        <rFont val="Arial"/>
        <family val="2"/>
      </rPr>
      <t xml:space="preserve">                               </t>
    </r>
  </si>
  <si>
    <r>
      <t xml:space="preserve">Neinvestiční přijaté transfery z všeob.pokladní správy SR   </t>
    </r>
    <r>
      <rPr>
        <sz val="8"/>
        <color indexed="12"/>
        <rFont val="Arial"/>
        <family val="2"/>
      </rPr>
      <t xml:space="preserve">    </t>
    </r>
  </si>
  <si>
    <t xml:space="preserve">Bytové hospodářství                                    </t>
  </si>
  <si>
    <t xml:space="preserve">Komunální služby a územní rozvoj </t>
  </si>
  <si>
    <r>
      <t xml:space="preserve">Ostatní záležitosti pozem.komunikací             </t>
    </r>
  </si>
  <si>
    <t xml:space="preserve">Bezpečnost silničního provozu                                                </t>
  </si>
  <si>
    <r>
      <t xml:space="preserve">Pitná voda                                                      </t>
    </r>
    <r>
      <rPr>
        <sz val="8"/>
        <rFont val="Arial"/>
        <family val="2"/>
      </rPr>
      <t xml:space="preserve">                                     </t>
    </r>
  </si>
  <si>
    <r>
      <t xml:space="preserve">Odvádění a čistění odp.vod   </t>
    </r>
    <r>
      <rPr>
        <sz val="8"/>
        <color indexed="12"/>
        <rFont val="Arial"/>
        <family val="2"/>
      </rPr>
      <t xml:space="preserve">    </t>
    </r>
  </si>
  <si>
    <t xml:space="preserve">Základní školy                                                                    </t>
  </si>
  <si>
    <t xml:space="preserve">Zachování a obnova kulturních památek  </t>
  </si>
  <si>
    <t xml:space="preserve">Ostatní záležitosti sdělovacích prostředků                     </t>
  </si>
  <si>
    <r>
      <t xml:space="preserve">Zájmová činnost v kultuře </t>
    </r>
    <r>
      <rPr>
        <sz val="8"/>
        <color indexed="12"/>
        <rFont val="Arial"/>
        <family val="2"/>
      </rPr>
      <t xml:space="preserve">                                        </t>
    </r>
  </si>
  <si>
    <t xml:space="preserve">Ostatní zálež.kultury, církví a sděl.prostř.                             </t>
  </si>
  <si>
    <r>
      <t xml:space="preserve">Bytové hospodářství                                                </t>
    </r>
  </si>
  <si>
    <t xml:space="preserve">Komunální služby a územní rozvoj                             </t>
  </si>
  <si>
    <t xml:space="preserve">Péče o vzhled obcí a veřejnou zeleň                               </t>
  </si>
  <si>
    <r>
      <t xml:space="preserve">Činnost místní správy                                         </t>
    </r>
  </si>
  <si>
    <r>
      <t xml:space="preserve">Ostatní finanční operace                                 </t>
    </r>
  </si>
  <si>
    <r>
      <t xml:space="preserve">Ostatní neinv. přijaté transf. ze SR                         </t>
    </r>
  </si>
  <si>
    <r>
      <t>Neinvestiční přijaté transfery od obcí</t>
    </r>
    <r>
      <rPr>
        <sz val="8"/>
        <color indexed="12"/>
        <rFont val="Arial"/>
        <family val="2"/>
      </rPr>
      <t xml:space="preserve">                                  </t>
    </r>
    <r>
      <rPr>
        <sz val="8"/>
        <rFont val="Arial"/>
        <family val="2"/>
      </rPr>
      <t xml:space="preserve">                    </t>
    </r>
  </si>
  <si>
    <t xml:space="preserve">Odvádění a čistění odpadních vod                             </t>
  </si>
  <si>
    <t xml:space="preserve">Investiční přijaté fondy ze státních fondů                 </t>
  </si>
  <si>
    <t>Příjem z poplatku za obecní s\stém ospadového hospodářství</t>
  </si>
  <si>
    <t>Mateřské školy</t>
  </si>
  <si>
    <t>Zachování a obnova kulturních památek00</t>
  </si>
  <si>
    <t>Sportovní zařízení v majetku obce</t>
  </si>
  <si>
    <t>Protierozní, protilavinová a protipožární ochrana</t>
  </si>
  <si>
    <t>schválený</t>
  </si>
  <si>
    <t>Humanitární zahraniční pomoc přímá</t>
  </si>
  <si>
    <t>Činnost registrovaných církví a náboženských společností</t>
  </si>
  <si>
    <t>Mez.spolupráce v kultuře , církvívh s sděl.prostř.</t>
  </si>
  <si>
    <t>Volby do zastupiletstev územních samosprávních celků</t>
  </si>
  <si>
    <t>Volby prezidenta ČR</t>
  </si>
  <si>
    <t>RO 03/2022</t>
  </si>
  <si>
    <t>Příjem ze zrušeného odvodu z loterií a podobných her kromě ….</t>
  </si>
  <si>
    <t>po změnách</t>
  </si>
  <si>
    <t>Rrozpočtové opatření města Hrochův Týnec č. RO 03/2022</t>
  </si>
  <si>
    <t>Financování města  Hrochův Týnec v roce 2022</t>
  </si>
  <si>
    <t>Pol. 8115</t>
  </si>
  <si>
    <t>Změna stavu krátkodobých prostředků na bankovních účtech</t>
  </si>
  <si>
    <t>Pol. 8124</t>
  </si>
  <si>
    <t>Uhrazené splátky dlouhodobých přijatých půjčených prostředků</t>
  </si>
  <si>
    <t>Pol. 8901</t>
  </si>
  <si>
    <t>Operace peněžních úctů organizace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</si>
</sst>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0"/>
    <numFmt numFmtId="166" formatCode="[$-405]d\.\ mmmm\ yyyy"/>
  </numFmts>
  <fonts count="26"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u val="single"/>
      <sz val="16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i/>
      <sz val="8"/>
      <name val="Arial"/>
      <family val="2"/>
    </font>
    <font>
      <b/>
      <u val="single"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13" borderId="0" applyNumberFormat="0" applyBorder="0" applyAlignment="0" applyProtection="0"/>
    <xf numFmtId="0" fontId="19" fillId="14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ill="0" applyBorder="0" applyAlignment="0" applyProtection="0"/>
    <xf numFmtId="0" fontId="18" fillId="0" borderId="7" applyNumberFormat="0" applyFill="0" applyAlignment="0" applyProtection="0"/>
    <xf numFmtId="0" fontId="12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3" borderId="8" applyNumberFormat="0" applyAlignment="0" applyProtection="0"/>
    <xf numFmtId="0" fontId="17" fillId="9" borderId="8" applyNumberFormat="0" applyAlignment="0" applyProtection="0"/>
    <xf numFmtId="0" fontId="16" fillId="9" borderId="9" applyNumberFormat="0" applyAlignment="0" applyProtection="0"/>
    <xf numFmtId="0" fontId="21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10" borderId="17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1" fillId="0" borderId="14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" fillId="0" borderId="2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wrapText="1"/>
    </xf>
    <xf numFmtId="49" fontId="6" fillId="10" borderId="17" xfId="0" applyNumberFormat="1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3" fontId="1" fillId="0" borderId="36" xfId="0" applyNumberFormat="1" applyFont="1" applyFill="1" applyBorder="1" applyAlignment="1">
      <alignment/>
    </xf>
    <xf numFmtId="3" fontId="1" fillId="0" borderId="37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1" fillId="0" borderId="41" xfId="0" applyNumberFormat="1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3" fontId="1" fillId="0" borderId="38" xfId="0" applyNumberFormat="1" applyFont="1" applyFill="1" applyBorder="1" applyAlignment="1">
      <alignment vertical="center"/>
    </xf>
    <xf numFmtId="3" fontId="1" fillId="0" borderId="43" xfId="0" applyNumberFormat="1" applyFont="1" applyFill="1" applyBorder="1" applyAlignment="1">
      <alignment/>
    </xf>
    <xf numFmtId="3" fontId="1" fillId="0" borderId="44" xfId="0" applyNumberFormat="1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3" fontId="4" fillId="10" borderId="42" xfId="0" applyNumberFormat="1" applyFont="1" applyFill="1" applyBorder="1" applyAlignment="1">
      <alignment/>
    </xf>
    <xf numFmtId="3" fontId="1" fillId="0" borderId="46" xfId="0" applyNumberFormat="1" applyFont="1" applyFill="1" applyBorder="1" applyAlignment="1">
      <alignment/>
    </xf>
    <xf numFmtId="3" fontId="1" fillId="0" borderId="47" xfId="0" applyNumberFormat="1" applyFont="1" applyFill="1" applyBorder="1" applyAlignment="1">
      <alignment/>
    </xf>
    <xf numFmtId="0" fontId="1" fillId="0" borderId="48" xfId="0" applyFont="1" applyFill="1" applyBorder="1" applyAlignment="1">
      <alignment/>
    </xf>
    <xf numFmtId="3" fontId="1" fillId="0" borderId="47" xfId="0" applyNumberFormat="1" applyFont="1" applyFill="1" applyBorder="1" applyAlignment="1">
      <alignment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/>
    </xf>
    <xf numFmtId="0" fontId="1" fillId="0" borderId="49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3" fontId="1" fillId="0" borderId="50" xfId="0" applyNumberFormat="1" applyFont="1" applyFill="1" applyBorder="1" applyAlignment="1">
      <alignment/>
    </xf>
    <xf numFmtId="3" fontId="1" fillId="0" borderId="51" xfId="0" applyNumberFormat="1" applyFont="1" applyFill="1" applyBorder="1" applyAlignment="1">
      <alignment/>
    </xf>
    <xf numFmtId="3" fontId="4" fillId="7" borderId="42" xfId="0" applyNumberFormat="1" applyFont="1" applyFill="1" applyBorder="1" applyAlignment="1">
      <alignment/>
    </xf>
    <xf numFmtId="0" fontId="4" fillId="0" borderId="34" xfId="0" applyFont="1" applyFill="1" applyBorder="1" applyAlignment="1">
      <alignment/>
    </xf>
    <xf numFmtId="3" fontId="4" fillId="10" borderId="34" xfId="0" applyNumberFormat="1" applyFont="1" applyFill="1" applyBorder="1" applyAlignment="1">
      <alignment/>
    </xf>
    <xf numFmtId="3" fontId="4" fillId="7" borderId="34" xfId="0" applyNumberFormat="1" applyFont="1" applyFill="1" applyBorder="1" applyAlignment="1">
      <alignment/>
    </xf>
    <xf numFmtId="0" fontId="4" fillId="0" borderId="52" xfId="0" applyFont="1" applyFill="1" applyBorder="1" applyAlignment="1">
      <alignment horizontal="center"/>
    </xf>
    <xf numFmtId="3" fontId="1" fillId="0" borderId="53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38" xfId="0" applyNumberFormat="1" applyFont="1" applyFill="1" applyBorder="1" applyAlignment="1">
      <alignment horizontal="right" vertical="center"/>
    </xf>
    <xf numFmtId="164" fontId="4" fillId="0" borderId="33" xfId="0" applyNumberFormat="1" applyFont="1" applyFill="1" applyBorder="1" applyAlignment="1">
      <alignment horizontal="center"/>
    </xf>
    <xf numFmtId="3" fontId="1" fillId="0" borderId="54" xfId="0" applyNumberFormat="1" applyFont="1" applyFill="1" applyBorder="1" applyAlignment="1">
      <alignment/>
    </xf>
    <xf numFmtId="3" fontId="4" fillId="0" borderId="42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right"/>
    </xf>
    <xf numFmtId="3" fontId="4" fillId="0" borderId="34" xfId="0" applyNumberFormat="1" applyFont="1" applyFill="1" applyBorder="1" applyAlignment="1">
      <alignment horizontal="right"/>
    </xf>
    <xf numFmtId="3" fontId="4" fillId="7" borderId="35" xfId="0" applyNumberFormat="1" applyFont="1" applyFill="1" applyBorder="1" applyAlignment="1">
      <alignment/>
    </xf>
    <xf numFmtId="3" fontId="4" fillId="7" borderId="17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1" fillId="0" borderId="32" xfId="0" applyFont="1" applyFill="1" applyBorder="1" applyAlignment="1">
      <alignment/>
    </xf>
    <xf numFmtId="3" fontId="1" fillId="0" borderId="32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workbookViewId="0" topLeftCell="A37">
      <selection activeCell="E113" sqref="E113"/>
    </sheetView>
  </sheetViews>
  <sheetFormatPr defaultColWidth="11.421875" defaultRowHeight="12.75"/>
  <cols>
    <col min="1" max="1" width="11.28125" style="1" customWidth="1"/>
    <col min="2" max="2" width="49.28125" style="1" customWidth="1"/>
    <col min="3" max="3" width="10.421875" style="10" customWidth="1"/>
    <col min="4" max="4" width="9.421875" style="6" customWidth="1"/>
    <col min="5" max="5" width="12.140625" style="6" customWidth="1"/>
    <col min="6" max="16384" width="11.421875" style="1" customWidth="1"/>
  </cols>
  <sheetData>
    <row r="1" spans="1:2" ht="20.25">
      <c r="A1" s="30" t="s">
        <v>106</v>
      </c>
      <c r="B1" s="2"/>
    </row>
    <row r="2" ht="11.25" customHeight="1">
      <c r="A2" s="3"/>
    </row>
    <row r="3" spans="1:5" ht="13.5" thickBot="1">
      <c r="A3" s="4" t="s">
        <v>0</v>
      </c>
      <c r="B3" s="25"/>
      <c r="C3" s="79" t="s">
        <v>97</v>
      </c>
      <c r="D3" s="10" t="s">
        <v>103</v>
      </c>
      <c r="E3" s="78" t="s">
        <v>105</v>
      </c>
    </row>
    <row r="4" spans="1:5" s="4" customFormat="1" ht="12" thickBot="1">
      <c r="A4" s="11" t="s">
        <v>1</v>
      </c>
      <c r="B4" s="40" t="s">
        <v>2</v>
      </c>
      <c r="C4" s="76" t="s">
        <v>19</v>
      </c>
      <c r="D4" s="47" t="s">
        <v>19</v>
      </c>
      <c r="E4" s="48" t="s">
        <v>19</v>
      </c>
    </row>
    <row r="5" spans="1:5" ht="12.75">
      <c r="A5" s="9">
        <v>1111</v>
      </c>
      <c r="B5" s="39" t="s">
        <v>28</v>
      </c>
      <c r="C5" s="63">
        <v>5500000</v>
      </c>
      <c r="D5" s="49">
        <v>483300</v>
      </c>
      <c r="E5" s="50">
        <f>C5+D5</f>
        <v>5983300</v>
      </c>
    </row>
    <row r="6" spans="1:5" ht="12.75">
      <c r="A6" s="8">
        <v>1112</v>
      </c>
      <c r="B6" s="13" t="s">
        <v>29</v>
      </c>
      <c r="C6" s="63">
        <v>386400</v>
      </c>
      <c r="D6" s="51">
        <v>143300</v>
      </c>
      <c r="E6" s="52">
        <f aca="true" t="shared" si="0" ref="E6:E19">C6+D6</f>
        <v>529700</v>
      </c>
    </row>
    <row r="7" spans="1:5" ht="12.75">
      <c r="A7" s="8">
        <v>1113</v>
      </c>
      <c r="B7" s="13" t="s">
        <v>31</v>
      </c>
      <c r="C7" s="63">
        <v>953000</v>
      </c>
      <c r="D7" s="51">
        <v>224400</v>
      </c>
      <c r="E7" s="52">
        <f t="shared" si="0"/>
        <v>1177400</v>
      </c>
    </row>
    <row r="8" spans="1:5" ht="12.75">
      <c r="A8" s="8">
        <v>1121</v>
      </c>
      <c r="B8" s="13" t="s">
        <v>30</v>
      </c>
      <c r="C8" s="63">
        <v>7500000</v>
      </c>
      <c r="D8" s="51">
        <v>1402100</v>
      </c>
      <c r="E8" s="52">
        <f t="shared" si="0"/>
        <v>8902100</v>
      </c>
    </row>
    <row r="9" spans="1:5" ht="12.75">
      <c r="A9" s="8">
        <v>1122</v>
      </c>
      <c r="B9" s="13" t="s">
        <v>70</v>
      </c>
      <c r="C9" s="63">
        <v>2000000</v>
      </c>
      <c r="D9" s="51">
        <v>-1058200</v>
      </c>
      <c r="E9" s="52">
        <f t="shared" si="0"/>
        <v>941800</v>
      </c>
    </row>
    <row r="10" spans="1:6" ht="12.75">
      <c r="A10" s="8">
        <v>1211</v>
      </c>
      <c r="B10" s="13" t="s">
        <v>22</v>
      </c>
      <c r="C10" s="63">
        <v>17000000</v>
      </c>
      <c r="D10" s="51">
        <v>3223800</v>
      </c>
      <c r="E10" s="52">
        <f t="shared" si="0"/>
        <v>20223800</v>
      </c>
      <c r="F10" s="44"/>
    </row>
    <row r="11" spans="1:5" ht="12.75">
      <c r="A11" s="8">
        <v>1334</v>
      </c>
      <c r="B11" s="13" t="s">
        <v>38</v>
      </c>
      <c r="C11" s="63">
        <v>135100</v>
      </c>
      <c r="D11" s="51"/>
      <c r="E11" s="52">
        <f t="shared" si="0"/>
        <v>135100</v>
      </c>
    </row>
    <row r="12" spans="1:5" ht="12.75">
      <c r="A12" s="8">
        <v>1340</v>
      </c>
      <c r="B12" s="13" t="s">
        <v>25</v>
      </c>
      <c r="C12" s="63">
        <v>0</v>
      </c>
      <c r="D12" s="51"/>
      <c r="E12" s="52">
        <f t="shared" si="0"/>
        <v>0</v>
      </c>
    </row>
    <row r="13" spans="1:5" ht="12.75">
      <c r="A13" s="8">
        <v>1341</v>
      </c>
      <c r="B13" s="13" t="s">
        <v>3</v>
      </c>
      <c r="C13" s="63">
        <v>45000</v>
      </c>
      <c r="D13" s="51">
        <v>-300</v>
      </c>
      <c r="E13" s="52">
        <f t="shared" si="0"/>
        <v>44700</v>
      </c>
    </row>
    <row r="14" spans="1:5" ht="12.75">
      <c r="A14" s="8">
        <v>1343</v>
      </c>
      <c r="B14" s="13" t="s">
        <v>4</v>
      </c>
      <c r="C14" s="63">
        <v>30800</v>
      </c>
      <c r="D14" s="51">
        <v>23800</v>
      </c>
      <c r="E14" s="52">
        <f t="shared" si="0"/>
        <v>54600</v>
      </c>
    </row>
    <row r="15" spans="1:5" ht="12.75">
      <c r="A15" s="8">
        <v>1345</v>
      </c>
      <c r="B15" s="13" t="s">
        <v>92</v>
      </c>
      <c r="C15" s="63">
        <v>949600</v>
      </c>
      <c r="D15" s="51">
        <v>88900</v>
      </c>
      <c r="E15" s="52">
        <f t="shared" si="0"/>
        <v>1038500</v>
      </c>
    </row>
    <row r="16" spans="1:5" ht="12.75">
      <c r="A16" s="8">
        <v>1361</v>
      </c>
      <c r="B16" s="13" t="s">
        <v>5</v>
      </c>
      <c r="C16" s="63">
        <v>15000</v>
      </c>
      <c r="D16" s="51">
        <v>-2600</v>
      </c>
      <c r="E16" s="52">
        <f t="shared" si="0"/>
        <v>12400</v>
      </c>
    </row>
    <row r="17" spans="1:5" ht="12.75">
      <c r="A17" s="26">
        <v>1381</v>
      </c>
      <c r="B17" s="27" t="s">
        <v>27</v>
      </c>
      <c r="C17" s="63">
        <v>250000</v>
      </c>
      <c r="D17" s="51">
        <v>36100</v>
      </c>
      <c r="E17" s="52">
        <f t="shared" si="0"/>
        <v>286100</v>
      </c>
    </row>
    <row r="18" spans="1:5" ht="12.75">
      <c r="A18" s="26">
        <v>1382</v>
      </c>
      <c r="B18" s="27" t="s">
        <v>104</v>
      </c>
      <c r="C18" s="82">
        <v>0</v>
      </c>
      <c r="D18" s="57">
        <v>200</v>
      </c>
      <c r="E18" s="58">
        <f t="shared" si="0"/>
        <v>200</v>
      </c>
    </row>
    <row r="19" spans="1:5" ht="13.5" thickBot="1">
      <c r="A19" s="14">
        <v>1511</v>
      </c>
      <c r="B19" s="34" t="s">
        <v>23</v>
      </c>
      <c r="C19" s="71">
        <v>2070000</v>
      </c>
      <c r="D19" s="53">
        <v>-1000</v>
      </c>
      <c r="E19" s="54">
        <f t="shared" si="0"/>
        <v>2069000</v>
      </c>
    </row>
    <row r="20" spans="1:5" ht="13.5" thickBot="1">
      <c r="A20" s="59"/>
      <c r="B20" s="16" t="s">
        <v>13</v>
      </c>
      <c r="C20" s="61">
        <f>SUM(C5:C19)</f>
        <v>36834900</v>
      </c>
      <c r="D20" s="74">
        <f>SUM(D5:D19)</f>
        <v>4563800</v>
      </c>
      <c r="E20" s="61">
        <f>SUM(E5:E19)</f>
        <v>41398700</v>
      </c>
    </row>
    <row r="21" spans="1:5" s="12" customFormat="1" ht="12.75" customHeight="1">
      <c r="A21" s="17">
        <v>4111</v>
      </c>
      <c r="B21" s="32" t="s">
        <v>71</v>
      </c>
      <c r="C21" s="70">
        <v>256700</v>
      </c>
      <c r="D21" s="49"/>
      <c r="E21" s="50">
        <f>C21+D21</f>
        <v>256700</v>
      </c>
    </row>
    <row r="22" spans="1:5" ht="12.75">
      <c r="A22" s="8">
        <v>4112</v>
      </c>
      <c r="B22" s="13" t="s">
        <v>40</v>
      </c>
      <c r="C22" s="63">
        <v>678600</v>
      </c>
      <c r="D22" s="51"/>
      <c r="E22" s="52">
        <f aca="true" t="shared" si="1" ref="E22:E28">C22+D22</f>
        <v>678600</v>
      </c>
    </row>
    <row r="23" spans="1:5" ht="12.75">
      <c r="A23" s="8">
        <v>4113</v>
      </c>
      <c r="B23" s="13" t="s">
        <v>41</v>
      </c>
      <c r="C23" s="63">
        <v>296800</v>
      </c>
      <c r="D23" s="51">
        <v>-182100</v>
      </c>
      <c r="E23" s="52">
        <f t="shared" si="1"/>
        <v>114700</v>
      </c>
    </row>
    <row r="24" spans="1:5" ht="12.75">
      <c r="A24" s="8">
        <v>4116</v>
      </c>
      <c r="B24" s="13" t="s">
        <v>88</v>
      </c>
      <c r="C24" s="63">
        <v>169100</v>
      </c>
      <c r="D24" s="51">
        <v>139700</v>
      </c>
      <c r="E24" s="52">
        <f t="shared" si="1"/>
        <v>308800</v>
      </c>
    </row>
    <row r="25" spans="1:5" ht="12.75">
      <c r="A25" s="8">
        <v>4121</v>
      </c>
      <c r="B25" s="24" t="s">
        <v>89</v>
      </c>
      <c r="C25" s="63">
        <v>450000</v>
      </c>
      <c r="D25" s="51">
        <v>22900</v>
      </c>
      <c r="E25" s="52">
        <f t="shared" si="1"/>
        <v>472900</v>
      </c>
    </row>
    <row r="26" spans="1:5" ht="12.75">
      <c r="A26" s="26">
        <v>4122</v>
      </c>
      <c r="B26" s="68" t="s">
        <v>42</v>
      </c>
      <c r="C26" s="63">
        <v>0</v>
      </c>
      <c r="D26" s="51">
        <v>30000</v>
      </c>
      <c r="E26" s="52">
        <f t="shared" si="1"/>
        <v>30000</v>
      </c>
    </row>
    <row r="27" spans="1:5" ht="12.75">
      <c r="A27" s="42">
        <v>4213</v>
      </c>
      <c r="B27" s="41" t="s">
        <v>91</v>
      </c>
      <c r="C27" s="63">
        <v>0</v>
      </c>
      <c r="D27" s="51"/>
      <c r="E27" s="52">
        <f t="shared" si="1"/>
        <v>0</v>
      </c>
    </row>
    <row r="28" spans="1:5" ht="13.5" thickBot="1">
      <c r="A28" s="42">
        <v>4216</v>
      </c>
      <c r="B28" s="35" t="s">
        <v>61</v>
      </c>
      <c r="C28" s="63">
        <v>2475800</v>
      </c>
      <c r="D28" s="53"/>
      <c r="E28" s="54">
        <f t="shared" si="1"/>
        <v>2475800</v>
      </c>
    </row>
    <row r="29" spans="1:5" ht="13.5" thickBot="1">
      <c r="A29" s="15" t="s">
        <v>11</v>
      </c>
      <c r="B29" s="16" t="s">
        <v>15</v>
      </c>
      <c r="C29" s="61">
        <f>SUM(C21:C28)</f>
        <v>4327000</v>
      </c>
      <c r="D29" s="74">
        <f>SUM(D21:D28)</f>
        <v>10500</v>
      </c>
      <c r="E29" s="61">
        <f>SUM(E21:E28)</f>
        <v>4337500</v>
      </c>
    </row>
    <row r="30" spans="1:5" ht="12.75">
      <c r="A30" s="18">
        <v>2321</v>
      </c>
      <c r="B30" s="19" t="s">
        <v>90</v>
      </c>
      <c r="C30" s="62">
        <v>55275400</v>
      </c>
      <c r="D30" s="49"/>
      <c r="E30" s="50">
        <f>C30+D30</f>
        <v>55275400</v>
      </c>
    </row>
    <row r="31" spans="1:5" ht="12.75">
      <c r="A31" s="18">
        <v>3111</v>
      </c>
      <c r="B31" s="19" t="s">
        <v>93</v>
      </c>
      <c r="C31" s="62">
        <v>0</v>
      </c>
      <c r="D31" s="77"/>
      <c r="E31" s="52">
        <f aca="true" t="shared" si="2" ref="E31:E57">C31+D31</f>
        <v>0</v>
      </c>
    </row>
    <row r="32" spans="1:5" ht="12.75">
      <c r="A32" s="18">
        <v>3314</v>
      </c>
      <c r="B32" s="19" t="s">
        <v>64</v>
      </c>
      <c r="C32" s="63">
        <v>5500</v>
      </c>
      <c r="D32" s="51">
        <v>200</v>
      </c>
      <c r="E32" s="52">
        <f t="shared" si="2"/>
        <v>5700</v>
      </c>
    </row>
    <row r="33" spans="1:5" ht="12.75">
      <c r="A33" s="18">
        <v>3319</v>
      </c>
      <c r="B33" s="19" t="s">
        <v>21</v>
      </c>
      <c r="C33" s="63">
        <v>3000</v>
      </c>
      <c r="D33" s="51"/>
      <c r="E33" s="52">
        <f t="shared" si="2"/>
        <v>3000</v>
      </c>
    </row>
    <row r="34" spans="1:5" ht="12.75">
      <c r="A34" s="18">
        <v>3322</v>
      </c>
      <c r="B34" s="19" t="s">
        <v>94</v>
      </c>
      <c r="C34" s="63">
        <v>40000</v>
      </c>
      <c r="D34" s="51">
        <v>-28000</v>
      </c>
      <c r="E34" s="52">
        <f t="shared" si="2"/>
        <v>12000</v>
      </c>
    </row>
    <row r="35" spans="1:5" ht="12.75">
      <c r="A35" s="18">
        <v>3341</v>
      </c>
      <c r="B35" s="19" t="s">
        <v>20</v>
      </c>
      <c r="C35" s="63">
        <v>500</v>
      </c>
      <c r="D35" s="51">
        <v>-500</v>
      </c>
      <c r="E35" s="52">
        <f t="shared" si="2"/>
        <v>0</v>
      </c>
    </row>
    <row r="36" spans="1:5" ht="12.75">
      <c r="A36" s="18">
        <v>3349</v>
      </c>
      <c r="B36" s="19" t="s">
        <v>34</v>
      </c>
      <c r="C36" s="63">
        <v>1500</v>
      </c>
      <c r="D36" s="51">
        <v>6200</v>
      </c>
      <c r="E36" s="52">
        <f t="shared" si="2"/>
        <v>7700</v>
      </c>
    </row>
    <row r="37" spans="1:5" ht="12.75">
      <c r="A37" s="18">
        <v>3392</v>
      </c>
      <c r="B37" s="19" t="s">
        <v>44</v>
      </c>
      <c r="C37" s="63">
        <v>24700</v>
      </c>
      <c r="D37" s="51">
        <v>19500</v>
      </c>
      <c r="E37" s="52">
        <f t="shared" si="2"/>
        <v>44200</v>
      </c>
    </row>
    <row r="38" spans="1:5" ht="12.75">
      <c r="A38" s="18">
        <v>3399</v>
      </c>
      <c r="B38" s="19" t="s">
        <v>21</v>
      </c>
      <c r="C38" s="63">
        <v>3500</v>
      </c>
      <c r="D38" s="51">
        <v>98100</v>
      </c>
      <c r="E38" s="52">
        <f t="shared" si="2"/>
        <v>101600</v>
      </c>
    </row>
    <row r="39" spans="1:5" ht="12.75">
      <c r="A39" s="18">
        <v>3412</v>
      </c>
      <c r="B39" s="19" t="s">
        <v>95</v>
      </c>
      <c r="C39" s="63">
        <v>2500</v>
      </c>
      <c r="D39" s="51"/>
      <c r="E39" s="52">
        <f t="shared" si="2"/>
        <v>2500</v>
      </c>
    </row>
    <row r="40" spans="1:5" ht="12.75">
      <c r="A40" s="18">
        <v>3419</v>
      </c>
      <c r="B40" s="19" t="s">
        <v>53</v>
      </c>
      <c r="C40" s="63">
        <v>500</v>
      </c>
      <c r="D40" s="51"/>
      <c r="E40" s="52">
        <f t="shared" si="2"/>
        <v>500</v>
      </c>
    </row>
    <row r="41" spans="1:5" ht="12.75">
      <c r="A41" s="18">
        <v>3421</v>
      </c>
      <c r="B41" s="19" t="s">
        <v>53</v>
      </c>
      <c r="C41" s="63">
        <v>15000</v>
      </c>
      <c r="D41" s="51"/>
      <c r="E41" s="52">
        <f t="shared" si="2"/>
        <v>15000</v>
      </c>
    </row>
    <row r="42" spans="1:5" ht="12.75">
      <c r="A42" s="18">
        <v>3612</v>
      </c>
      <c r="B42" s="19" t="s">
        <v>72</v>
      </c>
      <c r="C42" s="63">
        <v>2750000</v>
      </c>
      <c r="D42" s="51">
        <v>173400</v>
      </c>
      <c r="E42" s="52">
        <f t="shared" si="2"/>
        <v>2923400</v>
      </c>
    </row>
    <row r="43" spans="1:5" ht="12.75">
      <c r="A43" s="18">
        <v>3613</v>
      </c>
      <c r="B43" s="19" t="s">
        <v>45</v>
      </c>
      <c r="C43" s="63">
        <v>2525000</v>
      </c>
      <c r="D43" s="51">
        <v>-2209100</v>
      </c>
      <c r="E43" s="52">
        <f t="shared" si="2"/>
        <v>315900</v>
      </c>
    </row>
    <row r="44" spans="1:5" ht="12.75">
      <c r="A44" s="18">
        <v>3631</v>
      </c>
      <c r="B44" s="19" t="s">
        <v>37</v>
      </c>
      <c r="C44" s="63">
        <v>0</v>
      </c>
      <c r="D44" s="51"/>
      <c r="E44" s="52">
        <f t="shared" si="2"/>
        <v>0</v>
      </c>
    </row>
    <row r="45" spans="1:5" ht="12.75">
      <c r="A45" s="18">
        <v>3632</v>
      </c>
      <c r="B45" s="19" t="s">
        <v>6</v>
      </c>
      <c r="C45" s="63">
        <v>16200</v>
      </c>
      <c r="D45" s="51">
        <v>700</v>
      </c>
      <c r="E45" s="52">
        <f t="shared" si="2"/>
        <v>16900</v>
      </c>
    </row>
    <row r="46" spans="1:5" ht="12.75">
      <c r="A46" s="18">
        <v>3639</v>
      </c>
      <c r="B46" s="19" t="s">
        <v>73</v>
      </c>
      <c r="C46" s="63">
        <v>2820000</v>
      </c>
      <c r="D46" s="51">
        <v>-1096400</v>
      </c>
      <c r="E46" s="52">
        <f t="shared" si="2"/>
        <v>1723600</v>
      </c>
    </row>
    <row r="47" spans="1:5" ht="12.75">
      <c r="A47" s="18">
        <v>3722</v>
      </c>
      <c r="B47" s="19" t="s">
        <v>7</v>
      </c>
      <c r="C47" s="63">
        <v>160200</v>
      </c>
      <c r="D47" s="51">
        <v>73000</v>
      </c>
      <c r="E47" s="52">
        <f t="shared" si="2"/>
        <v>233200</v>
      </c>
    </row>
    <row r="48" spans="1:5" ht="12.75">
      <c r="A48" s="18">
        <v>3723</v>
      </c>
      <c r="B48" s="19" t="s">
        <v>68</v>
      </c>
      <c r="C48" s="63">
        <v>44000</v>
      </c>
      <c r="D48" s="51">
        <v>-30000</v>
      </c>
      <c r="E48" s="52">
        <f t="shared" si="2"/>
        <v>14000</v>
      </c>
    </row>
    <row r="49" spans="1:5" ht="12.75">
      <c r="A49" s="18">
        <v>3724</v>
      </c>
      <c r="B49" s="19" t="s">
        <v>8</v>
      </c>
      <c r="C49" s="63">
        <v>25000</v>
      </c>
      <c r="D49" s="51">
        <v>-25000</v>
      </c>
      <c r="E49" s="52">
        <f t="shared" si="2"/>
        <v>0</v>
      </c>
    </row>
    <row r="50" spans="1:5" ht="12.75">
      <c r="A50" s="18">
        <v>3725</v>
      </c>
      <c r="B50" s="19" t="s">
        <v>9</v>
      </c>
      <c r="C50" s="63">
        <v>220000</v>
      </c>
      <c r="D50" s="51">
        <v>-131700</v>
      </c>
      <c r="E50" s="52">
        <f t="shared" si="2"/>
        <v>88300</v>
      </c>
    </row>
    <row r="51" spans="1:5" ht="12.75">
      <c r="A51" s="18">
        <v>3745</v>
      </c>
      <c r="B51" s="19" t="s">
        <v>69</v>
      </c>
      <c r="C51" s="63">
        <v>475000</v>
      </c>
      <c r="D51" s="51">
        <v>-397200</v>
      </c>
      <c r="E51" s="52">
        <f t="shared" si="2"/>
        <v>77800</v>
      </c>
    </row>
    <row r="52" spans="1:5" ht="12.75">
      <c r="A52" s="18">
        <v>5311</v>
      </c>
      <c r="B52" s="19" t="s">
        <v>46</v>
      </c>
      <c r="C52" s="63">
        <v>10000</v>
      </c>
      <c r="D52" s="51">
        <v>-4600</v>
      </c>
      <c r="E52" s="52">
        <f t="shared" si="2"/>
        <v>5400</v>
      </c>
    </row>
    <row r="53" spans="1:5" ht="12.75">
      <c r="A53" s="18">
        <v>5512</v>
      </c>
      <c r="B53" s="19" t="s">
        <v>24</v>
      </c>
      <c r="C53" s="63">
        <v>84000</v>
      </c>
      <c r="D53" s="51">
        <v>16800</v>
      </c>
      <c r="E53" s="52">
        <f t="shared" si="2"/>
        <v>100800</v>
      </c>
    </row>
    <row r="54" spans="1:5" ht="12.75">
      <c r="A54" s="18">
        <v>6171</v>
      </c>
      <c r="B54" s="20" t="s">
        <v>47</v>
      </c>
      <c r="C54" s="63">
        <v>51800</v>
      </c>
      <c r="D54" s="51">
        <v>2300</v>
      </c>
      <c r="E54" s="52">
        <f t="shared" si="2"/>
        <v>54100</v>
      </c>
    </row>
    <row r="55" spans="1:5" ht="12.75">
      <c r="A55" s="18">
        <v>6221</v>
      </c>
      <c r="B55" s="20" t="s">
        <v>98</v>
      </c>
      <c r="C55" s="63">
        <v>125000</v>
      </c>
      <c r="D55" s="51"/>
      <c r="E55" s="52">
        <f t="shared" si="2"/>
        <v>125000</v>
      </c>
    </row>
    <row r="56" spans="1:5" ht="12" customHeight="1">
      <c r="A56" s="21">
        <v>6310</v>
      </c>
      <c r="B56" s="31" t="s">
        <v>65</v>
      </c>
      <c r="C56" s="63">
        <v>1291000</v>
      </c>
      <c r="D56" s="51">
        <v>200</v>
      </c>
      <c r="E56" s="52">
        <f t="shared" si="2"/>
        <v>1291200</v>
      </c>
    </row>
    <row r="57" spans="1:5" ht="12.75" customHeight="1" thickBot="1">
      <c r="A57" s="29">
        <v>6330</v>
      </c>
      <c r="B57" s="22" t="s">
        <v>18</v>
      </c>
      <c r="C57" s="63">
        <v>8886600</v>
      </c>
      <c r="D57" s="51">
        <v>5196500</v>
      </c>
      <c r="E57" s="52">
        <f t="shared" si="2"/>
        <v>14083100</v>
      </c>
    </row>
    <row r="58" spans="1:5" ht="13.5" thickBot="1">
      <c r="A58" s="15"/>
      <c r="B58" s="33" t="s">
        <v>14</v>
      </c>
      <c r="C58" s="61">
        <f>SUM(C30:C57)</f>
        <v>74855900</v>
      </c>
      <c r="D58" s="74">
        <f>SUM(D30:D57)</f>
        <v>1664400</v>
      </c>
      <c r="E58" s="61">
        <f>SUM(E30:E57)</f>
        <v>76520300</v>
      </c>
    </row>
    <row r="59" spans="1:5" ht="13.5" thickBot="1">
      <c r="A59" s="28"/>
      <c r="B59" s="73" t="s">
        <v>16</v>
      </c>
      <c r="C59" s="72">
        <f>C20+C29+C58</f>
        <v>116017800</v>
      </c>
      <c r="D59" s="75">
        <f>D20+D29+D58</f>
        <v>6238700</v>
      </c>
      <c r="E59" s="72">
        <f>E20+E29+E58</f>
        <v>122256500</v>
      </c>
    </row>
    <row r="60" spans="1:5" ht="12.75">
      <c r="A60" s="23"/>
      <c r="B60" s="23"/>
      <c r="C60" s="60"/>
      <c r="D60" s="60"/>
      <c r="E60" s="60"/>
    </row>
    <row r="61" spans="1:5" ht="12.75">
      <c r="A61" s="23"/>
      <c r="B61" s="23"/>
      <c r="C61" s="60"/>
      <c r="D61" s="60"/>
      <c r="E61" s="60"/>
    </row>
    <row r="62" spans="1:5" ht="12.75">
      <c r="A62" s="23"/>
      <c r="B62" s="23"/>
      <c r="C62" s="60"/>
      <c r="D62" s="60"/>
      <c r="E62" s="60"/>
    </row>
    <row r="63" spans="1:5" ht="12.75">
      <c r="A63" s="23"/>
      <c r="B63" s="23"/>
      <c r="C63" s="60"/>
      <c r="D63" s="60"/>
      <c r="E63" s="60"/>
    </row>
    <row r="64" spans="1:5" ht="13.5" thickBot="1">
      <c r="A64" s="4" t="s">
        <v>10</v>
      </c>
      <c r="B64" s="10"/>
      <c r="C64" s="79" t="s">
        <v>97</v>
      </c>
      <c r="D64" s="10" t="s">
        <v>103</v>
      </c>
      <c r="E64" s="78" t="s">
        <v>105</v>
      </c>
    </row>
    <row r="65" spans="1:5" ht="13.5" thickBot="1">
      <c r="A65" s="11" t="s">
        <v>11</v>
      </c>
      <c r="B65" s="40" t="s">
        <v>2</v>
      </c>
      <c r="C65" s="55" t="s">
        <v>19</v>
      </c>
      <c r="D65" s="47" t="s">
        <v>19</v>
      </c>
      <c r="E65" s="55" t="s">
        <v>19</v>
      </c>
    </row>
    <row r="66" spans="1:5" ht="12.75">
      <c r="A66" s="7">
        <v>2212</v>
      </c>
      <c r="B66" s="64" t="s">
        <v>62</v>
      </c>
      <c r="C66" s="62">
        <v>500000</v>
      </c>
      <c r="D66" s="49">
        <v>-22800</v>
      </c>
      <c r="E66" s="50">
        <f>C66+D66</f>
        <v>477200</v>
      </c>
    </row>
    <row r="67" spans="1:5" ht="12.75">
      <c r="A67" s="9">
        <v>2219</v>
      </c>
      <c r="B67" s="39" t="s">
        <v>74</v>
      </c>
      <c r="C67" s="63">
        <v>1390000</v>
      </c>
      <c r="D67" s="51">
        <v>-499500</v>
      </c>
      <c r="E67" s="52">
        <f aca="true" t="shared" si="3" ref="E67:E110">C67+D67</f>
        <v>890500</v>
      </c>
    </row>
    <row r="68" spans="1:5" ht="12.75">
      <c r="A68" s="9">
        <v>2223</v>
      </c>
      <c r="B68" s="39" t="s">
        <v>75</v>
      </c>
      <c r="C68" s="63">
        <v>330000</v>
      </c>
      <c r="D68" s="51">
        <v>-3300</v>
      </c>
      <c r="E68" s="52">
        <f t="shared" si="3"/>
        <v>326700</v>
      </c>
    </row>
    <row r="69" spans="1:5" ht="12.75">
      <c r="A69" s="8">
        <v>2310</v>
      </c>
      <c r="B69" s="13" t="s">
        <v>76</v>
      </c>
      <c r="C69" s="63">
        <v>170000</v>
      </c>
      <c r="D69" s="51">
        <v>-68800</v>
      </c>
      <c r="E69" s="52">
        <f t="shared" si="3"/>
        <v>101200</v>
      </c>
    </row>
    <row r="70" spans="1:5" ht="12.75">
      <c r="A70" s="8">
        <v>2321</v>
      </c>
      <c r="B70" s="13" t="s">
        <v>77</v>
      </c>
      <c r="C70" s="63">
        <v>55751000</v>
      </c>
      <c r="D70" s="51">
        <v>-475400</v>
      </c>
      <c r="E70" s="52">
        <f t="shared" si="3"/>
        <v>55275600</v>
      </c>
    </row>
    <row r="71" spans="1:5" ht="12.75">
      <c r="A71" s="8">
        <v>3111</v>
      </c>
      <c r="B71" s="13" t="s">
        <v>48</v>
      </c>
      <c r="C71" s="63">
        <v>5810300</v>
      </c>
      <c r="D71" s="51">
        <v>-168100</v>
      </c>
      <c r="E71" s="52">
        <f t="shared" si="3"/>
        <v>5642200</v>
      </c>
    </row>
    <row r="72" spans="1:5" s="37" customFormat="1" ht="13.5" customHeight="1">
      <c r="A72" s="36">
        <v>3113</v>
      </c>
      <c r="B72" s="66" t="s">
        <v>78</v>
      </c>
      <c r="C72" s="65">
        <v>4288200</v>
      </c>
      <c r="D72" s="80">
        <v>22200</v>
      </c>
      <c r="E72" s="52">
        <f t="shared" si="3"/>
        <v>4310400</v>
      </c>
    </row>
    <row r="73" spans="1:5" s="46" customFormat="1" ht="13.5" customHeight="1">
      <c r="A73" s="36">
        <v>3231</v>
      </c>
      <c r="B73" s="67" t="s">
        <v>43</v>
      </c>
      <c r="C73" s="65">
        <v>140000</v>
      </c>
      <c r="D73" s="56">
        <v>3700</v>
      </c>
      <c r="E73" s="52">
        <f t="shared" si="3"/>
        <v>143700</v>
      </c>
    </row>
    <row r="74" spans="1:5" ht="12.75">
      <c r="A74" s="8">
        <v>3314</v>
      </c>
      <c r="B74" s="13" t="s">
        <v>12</v>
      </c>
      <c r="C74" s="63">
        <v>300000</v>
      </c>
      <c r="D74" s="51">
        <v>-34600</v>
      </c>
      <c r="E74" s="52">
        <f t="shared" si="3"/>
        <v>265400</v>
      </c>
    </row>
    <row r="75" spans="1:5" ht="12.75">
      <c r="A75" s="8">
        <v>3319</v>
      </c>
      <c r="B75" s="13" t="s">
        <v>67</v>
      </c>
      <c r="C75" s="63">
        <v>10000</v>
      </c>
      <c r="D75" s="51"/>
      <c r="E75" s="52">
        <f t="shared" si="3"/>
        <v>10000</v>
      </c>
    </row>
    <row r="76" spans="1:5" ht="12.75">
      <c r="A76" s="8">
        <v>3322</v>
      </c>
      <c r="B76" s="13" t="s">
        <v>79</v>
      </c>
      <c r="C76" s="63">
        <v>1700000</v>
      </c>
      <c r="D76" s="51">
        <v>-351900</v>
      </c>
      <c r="E76" s="52">
        <f t="shared" si="3"/>
        <v>1348100</v>
      </c>
    </row>
    <row r="77" spans="1:5" ht="12.75">
      <c r="A77" s="8">
        <v>3326</v>
      </c>
      <c r="B77" s="13" t="s">
        <v>49</v>
      </c>
      <c r="C77" s="63">
        <v>112000</v>
      </c>
      <c r="D77" s="51">
        <v>-700</v>
      </c>
      <c r="E77" s="52">
        <f t="shared" si="3"/>
        <v>111300</v>
      </c>
    </row>
    <row r="78" spans="1:5" ht="12.75">
      <c r="A78" s="8">
        <v>3330</v>
      </c>
      <c r="B78" s="13" t="s">
        <v>99</v>
      </c>
      <c r="C78" s="63">
        <v>90000</v>
      </c>
      <c r="D78" s="51"/>
      <c r="E78" s="52">
        <f t="shared" si="3"/>
        <v>90000</v>
      </c>
    </row>
    <row r="79" spans="1:5" ht="12.75">
      <c r="A79" s="8">
        <v>3341</v>
      </c>
      <c r="B79" s="13" t="s">
        <v>50</v>
      </c>
      <c r="C79" s="63">
        <v>35000</v>
      </c>
      <c r="D79" s="51">
        <v>36400</v>
      </c>
      <c r="E79" s="52">
        <f t="shared" si="3"/>
        <v>71400</v>
      </c>
    </row>
    <row r="80" spans="1:5" ht="12.75">
      <c r="A80" s="8">
        <v>3349</v>
      </c>
      <c r="B80" s="13" t="s">
        <v>80</v>
      </c>
      <c r="C80" s="63">
        <v>200000</v>
      </c>
      <c r="D80" s="51">
        <v>-20700</v>
      </c>
      <c r="E80" s="52">
        <f t="shared" si="3"/>
        <v>179300</v>
      </c>
    </row>
    <row r="81" spans="1:5" ht="12.75">
      <c r="A81" s="8">
        <v>3391</v>
      </c>
      <c r="B81" s="13" t="s">
        <v>100</v>
      </c>
      <c r="C81" s="63">
        <v>1500</v>
      </c>
      <c r="D81" s="51"/>
      <c r="E81" s="52">
        <f t="shared" si="3"/>
        <v>1500</v>
      </c>
    </row>
    <row r="82" spans="1:5" ht="12.75">
      <c r="A82" s="8">
        <v>3392</v>
      </c>
      <c r="B82" s="13" t="s">
        <v>81</v>
      </c>
      <c r="C82" s="63">
        <v>300000</v>
      </c>
      <c r="D82" s="51">
        <v>94700</v>
      </c>
      <c r="E82" s="52">
        <f t="shared" si="3"/>
        <v>394700</v>
      </c>
    </row>
    <row r="83" spans="1:5" ht="12.75">
      <c r="A83" s="8">
        <v>3399</v>
      </c>
      <c r="B83" s="13" t="s">
        <v>82</v>
      </c>
      <c r="C83" s="63">
        <v>303000</v>
      </c>
      <c r="D83" s="51">
        <v>-85000</v>
      </c>
      <c r="E83" s="52">
        <f t="shared" si="3"/>
        <v>218000</v>
      </c>
    </row>
    <row r="84" spans="1:5" ht="12.75">
      <c r="A84" s="8">
        <v>3412</v>
      </c>
      <c r="B84" s="13" t="s">
        <v>51</v>
      </c>
      <c r="C84" s="63">
        <v>35000</v>
      </c>
      <c r="D84" s="51">
        <v>-19700</v>
      </c>
      <c r="E84" s="52">
        <f t="shared" si="3"/>
        <v>15300</v>
      </c>
    </row>
    <row r="85" spans="1:5" ht="12.75">
      <c r="A85" s="8">
        <v>3419</v>
      </c>
      <c r="B85" s="13" t="s">
        <v>52</v>
      </c>
      <c r="C85" s="63">
        <v>124700</v>
      </c>
      <c r="D85" s="51">
        <v>-10300</v>
      </c>
      <c r="E85" s="52">
        <f t="shared" si="3"/>
        <v>114400</v>
      </c>
    </row>
    <row r="86" spans="1:5" ht="12.75">
      <c r="A86" s="8">
        <v>3421</v>
      </c>
      <c r="B86" s="13" t="s">
        <v>53</v>
      </c>
      <c r="C86" s="63">
        <v>40000</v>
      </c>
      <c r="D86" s="51"/>
      <c r="E86" s="52">
        <f t="shared" si="3"/>
        <v>40000</v>
      </c>
    </row>
    <row r="87" spans="1:5" ht="12.75">
      <c r="A87" s="8">
        <v>3429</v>
      </c>
      <c r="B87" s="13" t="s">
        <v>54</v>
      </c>
      <c r="C87" s="63">
        <v>150000</v>
      </c>
      <c r="D87" s="51">
        <v>-50000</v>
      </c>
      <c r="E87" s="52">
        <f t="shared" si="3"/>
        <v>100000</v>
      </c>
    </row>
    <row r="88" spans="1:5" ht="12.75">
      <c r="A88" s="8">
        <v>3612</v>
      </c>
      <c r="B88" s="13" t="s">
        <v>83</v>
      </c>
      <c r="C88" s="63">
        <v>1000000</v>
      </c>
      <c r="D88" s="51">
        <v>-371700</v>
      </c>
      <c r="E88" s="52">
        <f t="shared" si="3"/>
        <v>628300</v>
      </c>
    </row>
    <row r="89" spans="1:5" s="46" customFormat="1" ht="12.75">
      <c r="A89" s="45">
        <v>3613</v>
      </c>
      <c r="B89" s="66" t="s">
        <v>63</v>
      </c>
      <c r="C89" s="65">
        <v>107000</v>
      </c>
      <c r="D89" s="56">
        <v>72100</v>
      </c>
      <c r="E89" s="52">
        <f t="shared" si="3"/>
        <v>179100</v>
      </c>
    </row>
    <row r="90" spans="1:5" ht="12.75">
      <c r="A90" s="8">
        <v>3631</v>
      </c>
      <c r="B90" s="13" t="s">
        <v>66</v>
      </c>
      <c r="C90" s="63">
        <v>4750000</v>
      </c>
      <c r="D90" s="51">
        <v>-279700</v>
      </c>
      <c r="E90" s="52">
        <f t="shared" si="3"/>
        <v>4470300</v>
      </c>
    </row>
    <row r="91" spans="1:5" ht="12.75">
      <c r="A91" s="8">
        <v>3632</v>
      </c>
      <c r="B91" s="13" t="s">
        <v>33</v>
      </c>
      <c r="C91" s="63">
        <v>120000</v>
      </c>
      <c r="D91" s="51">
        <v>20900</v>
      </c>
      <c r="E91" s="52">
        <f t="shared" si="3"/>
        <v>140900</v>
      </c>
    </row>
    <row r="92" spans="1:5" ht="12.75">
      <c r="A92" s="8">
        <v>3639</v>
      </c>
      <c r="B92" s="13" t="s">
        <v>84</v>
      </c>
      <c r="C92" s="63">
        <v>3900000</v>
      </c>
      <c r="D92" s="51">
        <v>-321700</v>
      </c>
      <c r="E92" s="52">
        <f t="shared" si="3"/>
        <v>3578300</v>
      </c>
    </row>
    <row r="93" spans="1:5" ht="12.75">
      <c r="A93" s="8">
        <v>3722</v>
      </c>
      <c r="B93" s="13" t="s">
        <v>26</v>
      </c>
      <c r="C93" s="63">
        <v>2200000</v>
      </c>
      <c r="D93" s="51">
        <v>-148000</v>
      </c>
      <c r="E93" s="52">
        <f t="shared" si="3"/>
        <v>2052000</v>
      </c>
    </row>
    <row r="94" spans="1:5" ht="12.75">
      <c r="A94" s="8">
        <v>3723</v>
      </c>
      <c r="B94" s="13" t="s">
        <v>55</v>
      </c>
      <c r="C94" s="63">
        <v>1500000</v>
      </c>
      <c r="D94" s="51">
        <v>-93900</v>
      </c>
      <c r="E94" s="52">
        <f t="shared" si="3"/>
        <v>1406100</v>
      </c>
    </row>
    <row r="95" spans="1:5" ht="12.75">
      <c r="A95" s="8">
        <v>3725</v>
      </c>
      <c r="B95" s="13" t="s">
        <v>9</v>
      </c>
      <c r="C95" s="63">
        <v>15000</v>
      </c>
      <c r="D95" s="51">
        <v>-15000</v>
      </c>
      <c r="E95" s="52">
        <f t="shared" si="3"/>
        <v>0</v>
      </c>
    </row>
    <row r="96" spans="1:5" ht="12.75">
      <c r="A96" s="8">
        <v>3744</v>
      </c>
      <c r="B96" s="13" t="s">
        <v>96</v>
      </c>
      <c r="C96" s="63">
        <v>15000</v>
      </c>
      <c r="D96" s="51">
        <v>-15000</v>
      </c>
      <c r="E96" s="52">
        <f t="shared" si="3"/>
        <v>0</v>
      </c>
    </row>
    <row r="97" spans="1:5" ht="12.75">
      <c r="A97" s="8">
        <v>3745</v>
      </c>
      <c r="B97" s="13" t="s">
        <v>85</v>
      </c>
      <c r="C97" s="63">
        <v>2068300</v>
      </c>
      <c r="D97" s="51">
        <v>-256400</v>
      </c>
      <c r="E97" s="52">
        <f t="shared" si="3"/>
        <v>1811900</v>
      </c>
    </row>
    <row r="98" spans="1:5" ht="12.75">
      <c r="A98" s="8">
        <v>4351</v>
      </c>
      <c r="B98" s="13" t="s">
        <v>56</v>
      </c>
      <c r="C98" s="63">
        <v>146000</v>
      </c>
      <c r="D98" s="51">
        <v>-700</v>
      </c>
      <c r="E98" s="52">
        <f t="shared" si="3"/>
        <v>145300</v>
      </c>
    </row>
    <row r="99" spans="1:5" ht="12.75">
      <c r="A99" s="8">
        <v>5213</v>
      </c>
      <c r="B99" s="13" t="s">
        <v>35</v>
      </c>
      <c r="C99" s="63">
        <v>100000</v>
      </c>
      <c r="D99" s="51">
        <v>-91000</v>
      </c>
      <c r="E99" s="52">
        <f t="shared" si="3"/>
        <v>9000</v>
      </c>
    </row>
    <row r="100" spans="1:5" ht="12.75">
      <c r="A100" s="8">
        <v>5311</v>
      </c>
      <c r="B100" s="13" t="s">
        <v>57</v>
      </c>
      <c r="C100" s="63">
        <v>1600000</v>
      </c>
      <c r="D100" s="51">
        <v>-171600</v>
      </c>
      <c r="E100" s="52">
        <f t="shared" si="3"/>
        <v>1428400</v>
      </c>
    </row>
    <row r="101" spans="1:5" ht="12.75">
      <c r="A101" s="8">
        <v>5512</v>
      </c>
      <c r="B101" s="13" t="s">
        <v>32</v>
      </c>
      <c r="C101" s="63">
        <v>1218000</v>
      </c>
      <c r="D101" s="51">
        <v>238800</v>
      </c>
      <c r="E101" s="52">
        <f t="shared" si="3"/>
        <v>1456800</v>
      </c>
    </row>
    <row r="102" spans="1:5" ht="12.75">
      <c r="A102" s="8">
        <v>6112</v>
      </c>
      <c r="B102" s="13" t="s">
        <v>58</v>
      </c>
      <c r="C102" s="63">
        <v>2880000</v>
      </c>
      <c r="D102" s="51">
        <v>-343700</v>
      </c>
      <c r="E102" s="52">
        <f t="shared" si="3"/>
        <v>2536300</v>
      </c>
    </row>
    <row r="103" spans="1:5" ht="12.75">
      <c r="A103" s="9">
        <v>6115</v>
      </c>
      <c r="B103" s="39" t="s">
        <v>101</v>
      </c>
      <c r="C103" s="63">
        <v>94400</v>
      </c>
      <c r="D103" s="51">
        <v>-100</v>
      </c>
      <c r="E103" s="52">
        <f t="shared" si="3"/>
        <v>94300</v>
      </c>
    </row>
    <row r="104" spans="1:5" ht="12.75">
      <c r="A104" s="9">
        <v>6118</v>
      </c>
      <c r="B104" s="39" t="s">
        <v>102</v>
      </c>
      <c r="C104" s="63">
        <v>28200</v>
      </c>
      <c r="D104" s="51"/>
      <c r="E104" s="52">
        <f t="shared" si="3"/>
        <v>28200</v>
      </c>
    </row>
    <row r="105" spans="1:5" ht="12.75">
      <c r="A105" s="9">
        <v>6171</v>
      </c>
      <c r="B105" s="39" t="s">
        <v>86</v>
      </c>
      <c r="C105" s="63">
        <v>4300000</v>
      </c>
      <c r="D105" s="51">
        <v>-169000</v>
      </c>
      <c r="E105" s="52">
        <f t="shared" si="3"/>
        <v>4131000</v>
      </c>
    </row>
    <row r="106" spans="1:5" ht="12.75">
      <c r="A106" s="8">
        <v>6310</v>
      </c>
      <c r="B106" s="13" t="s">
        <v>59</v>
      </c>
      <c r="C106" s="63">
        <v>300000</v>
      </c>
      <c r="D106" s="51">
        <v>-68400</v>
      </c>
      <c r="E106" s="52">
        <f t="shared" si="3"/>
        <v>231600</v>
      </c>
    </row>
    <row r="107" spans="1:5" ht="12.75">
      <c r="A107" s="8">
        <v>6320</v>
      </c>
      <c r="B107" s="13" t="s">
        <v>60</v>
      </c>
      <c r="C107" s="63">
        <v>250000</v>
      </c>
      <c r="D107" s="51">
        <v>21100</v>
      </c>
      <c r="E107" s="52">
        <f t="shared" si="3"/>
        <v>271100</v>
      </c>
    </row>
    <row r="108" spans="1:5" ht="12.75">
      <c r="A108" s="8">
        <v>6330</v>
      </c>
      <c r="B108" s="13" t="s">
        <v>18</v>
      </c>
      <c r="C108" s="63">
        <v>8886600</v>
      </c>
      <c r="D108" s="51">
        <v>5196500</v>
      </c>
      <c r="E108" s="52">
        <f t="shared" si="3"/>
        <v>14083100</v>
      </c>
    </row>
    <row r="109" spans="1:5" ht="12.75">
      <c r="A109" s="8">
        <v>6399</v>
      </c>
      <c r="B109" s="13" t="s">
        <v>87</v>
      </c>
      <c r="C109" s="63">
        <v>2000000</v>
      </c>
      <c r="D109" s="51">
        <v>-777700</v>
      </c>
      <c r="E109" s="52">
        <f t="shared" si="3"/>
        <v>1222300</v>
      </c>
    </row>
    <row r="110" spans="1:5" ht="13.5" thickBot="1">
      <c r="A110" s="38">
        <v>6409</v>
      </c>
      <c r="B110" s="68" t="s">
        <v>39</v>
      </c>
      <c r="C110" s="63">
        <v>3000</v>
      </c>
      <c r="D110" s="57"/>
      <c r="E110" s="58">
        <f t="shared" si="3"/>
        <v>3000</v>
      </c>
    </row>
    <row r="111" spans="1:5" ht="13.5" thickBot="1">
      <c r="A111" s="81"/>
      <c r="B111" s="73" t="s">
        <v>17</v>
      </c>
      <c r="C111" s="86">
        <f>SUM(C66:C110)</f>
        <v>109262200</v>
      </c>
      <c r="D111" s="87">
        <f>SUM(D66:D110)</f>
        <v>772000</v>
      </c>
      <c r="E111" s="72">
        <f>SUM(E66:E110)</f>
        <v>110034200</v>
      </c>
    </row>
    <row r="112" spans="1:5" ht="13.5" thickBot="1">
      <c r="A112" s="43"/>
      <c r="B112" s="69" t="s">
        <v>36</v>
      </c>
      <c r="C112" s="84">
        <f>C59-C111</f>
        <v>6755600</v>
      </c>
      <c r="D112" s="85">
        <f>D59-D111</f>
        <v>5466700</v>
      </c>
      <c r="E112" s="83">
        <f>E59-E111</f>
        <v>12222300</v>
      </c>
    </row>
    <row r="113" spans="1:5" ht="12.75">
      <c r="A113" s="5"/>
      <c r="B113" s="23"/>
      <c r="D113" s="10"/>
      <c r="E113" s="10"/>
    </row>
    <row r="114" s="10" customFormat="1" ht="11.25"/>
    <row r="115" s="10" customFormat="1" ht="15.75">
      <c r="A115" s="88" t="s">
        <v>107</v>
      </c>
    </row>
    <row r="116" s="10" customFormat="1" ht="11.25"/>
    <row r="117" spans="1:5" s="10" customFormat="1" ht="11.25">
      <c r="A117" s="89" t="s">
        <v>108</v>
      </c>
      <c r="B117" s="89" t="s">
        <v>109</v>
      </c>
      <c r="C117" s="90"/>
      <c r="D117" s="89"/>
      <c r="E117" s="90">
        <v>-2769074</v>
      </c>
    </row>
    <row r="118" spans="1:5" ht="12.75">
      <c r="A118" s="89" t="s">
        <v>110</v>
      </c>
      <c r="B118" s="89" t="s">
        <v>111</v>
      </c>
      <c r="C118" s="90"/>
      <c r="D118" s="89"/>
      <c r="E118" s="90">
        <v>9546742</v>
      </c>
    </row>
    <row r="119" spans="1:5" s="10" customFormat="1" ht="11.25">
      <c r="A119" s="89" t="s">
        <v>112</v>
      </c>
      <c r="B119" s="89" t="s">
        <v>113</v>
      </c>
      <c r="C119" s="89"/>
      <c r="D119" s="89"/>
      <c r="E119" s="90">
        <v>-93477</v>
      </c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5" ht="12.75">
      <c r="B125" s="10"/>
    </row>
    <row r="126" ht="12.75">
      <c r="B126" s="10"/>
    </row>
    <row r="136" spans="1:2" ht="12.75">
      <c r="A136" s="6"/>
      <c r="B136" s="6"/>
    </row>
    <row r="137" spans="1:2" ht="12.75">
      <c r="A137" s="6"/>
      <c r="B137" s="6"/>
    </row>
    <row r="138" spans="1:2" ht="12.75">
      <c r="A138" s="6"/>
      <c r="B138" s="6"/>
    </row>
    <row r="139" spans="1:2" ht="12.75">
      <c r="A139" s="6"/>
      <c r="B139" s="6"/>
    </row>
    <row r="140" spans="1:2" ht="12.75">
      <c r="A140" s="6"/>
      <c r="B140" s="6"/>
    </row>
    <row r="141" spans="1:2" ht="12.75">
      <c r="A141" s="6"/>
      <c r="B141" s="6"/>
    </row>
  </sheetData>
  <printOptions/>
  <pageMargins left="0.62" right="0.15" top="0.57" bottom="0.43" header="0.4921259845" footer="0.3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vojta</cp:lastModifiedBy>
  <cp:lastPrinted>2023-01-24T12:01:38Z</cp:lastPrinted>
  <dcterms:created xsi:type="dcterms:W3CDTF">2015-01-07T16:04:48Z</dcterms:created>
  <dcterms:modified xsi:type="dcterms:W3CDTF">2023-01-24T12:16:25Z</dcterms:modified>
  <cp:category/>
  <cp:version/>
  <cp:contentType/>
  <cp:contentStatus/>
</cp:coreProperties>
</file>